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leção - Colaborado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<sst xmlns="http://schemas.openxmlformats.org/spreadsheetml/2006/main" count="67" uniqueCount="44">
  <si>
    <t xml:space="preserve">SELEÇÃO COLABORADORES – 2023</t>
  </si>
  <si>
    <t xml:space="preserve">Ano referência para pontuação (2020-2023)</t>
  </si>
  <si>
    <t xml:space="preserve">PROJETOS DE PESQUISA</t>
  </si>
  <si>
    <t xml:space="preserve">ITEM</t>
  </si>
  <si>
    <t xml:space="preserve">QTD</t>
  </si>
  <si>
    <t xml:space="preserve">VALOR</t>
  </si>
  <si>
    <t xml:space="preserve">PONTUAÇÃO</t>
  </si>
  <si>
    <t xml:space="preserve">Inserção em projeto de pesquisa financiado como coordenador(a).</t>
  </si>
  <si>
    <t xml:space="preserve">Inserção em projeto de pesquisa financiado como membro da equipe</t>
  </si>
  <si>
    <t xml:space="preserve">PUBLICAÇÕES DE ARTIGOS</t>
  </si>
  <si>
    <t xml:space="preserve">Publicação de artigos em revistas Qualis A1.</t>
  </si>
  <si>
    <t xml:space="preserve">Publicação de artigos em revistas Qualis A2.</t>
  </si>
  <si>
    <t xml:space="preserve">Publicação de artigos em revistas Qualis A3.</t>
  </si>
  <si>
    <t xml:space="preserve">Publicação de artigos em revistas Qualis A4.</t>
  </si>
  <si>
    <t xml:space="preserve">Publicação de artigos em revistas Qualis B1.</t>
  </si>
  <si>
    <t xml:space="preserve">Publicação de artigos em revistas Qualis B2.</t>
  </si>
  <si>
    <t xml:space="preserve">Publicação de artigos em revistas Qualis B3.</t>
  </si>
  <si>
    <t xml:space="preserve">Publicação de artigos em revistas Qualis B4.</t>
  </si>
  <si>
    <t xml:space="preserve">Publicação de artigos em conferências Qualis A1.</t>
  </si>
  <si>
    <t xml:space="preserve">Publicação de artigos em conferências Qualis A2.</t>
  </si>
  <si>
    <t xml:space="preserve">Publicação de artigos em conferências Qualis A3.</t>
  </si>
  <si>
    <t xml:space="preserve">Publicação de artigos em conferências Qualis A4.</t>
  </si>
  <si>
    <t xml:space="preserve">Publicação de artigos em conferências Qualis B1.</t>
  </si>
  <si>
    <t xml:space="preserve">Publicação de artigos em conferências Qualis B2.</t>
  </si>
  <si>
    <t xml:space="preserve">Publicação de artigos em conferências Qualis B3.</t>
  </si>
  <si>
    <t xml:space="preserve">Publicação de artigos em conferências Qualis B4.</t>
  </si>
  <si>
    <t xml:space="preserve">PUBLICAÇÕES DE LIVROS</t>
  </si>
  <si>
    <t xml:space="preserve">Publicação de livro, com ISBN e Conselho Editorial.</t>
  </si>
  <si>
    <t xml:space="preserve">Publicação de capítulo em coletânea com ISBN.</t>
  </si>
  <si>
    <t xml:space="preserve">Publicação de livro, enquanto coordenador ou organizador, com ISBN.</t>
  </si>
  <si>
    <t xml:space="preserve">ORIENTAÇÕES, BANCAS E DISCIPLINAS</t>
  </si>
  <si>
    <t xml:space="preserve">Orientação de monografia de Cursos de Graduação.</t>
  </si>
  <si>
    <t xml:space="preserve">Orientação de Projeto de IC com bolsa.</t>
  </si>
  <si>
    <t xml:space="preserve">Orientação de Dissertação de Mestrado ou Tese de Doutorado em Programas recomendados pela CAPES (concluída ou em andamento).</t>
  </si>
  <si>
    <t xml:space="preserve">Coorientação de Dissertação de Mestrado ou Tese de Doutorado em Programas recomendados pela CAPES (concluída ou em andamento).</t>
  </si>
  <si>
    <t xml:space="preserve">Participação em Banca de avaliação de Tese de Doutorado.</t>
  </si>
  <si>
    <t xml:space="preserve">Participação em Banca de avaliação de Dissertação de Mestrado.</t>
  </si>
  <si>
    <t xml:space="preserve">Disciplinas ministradas individualmente no programa.</t>
  </si>
  <si>
    <t xml:space="preserve">Disciplinas ministradas compartilhada no programa.</t>
  </si>
  <si>
    <t xml:space="preserve">PRODUTOS</t>
  </si>
  <si>
    <t xml:space="preserve">Carta Patente.</t>
  </si>
  <si>
    <t xml:space="preserve">Registro de software ou depósito de patente.</t>
  </si>
  <si>
    <t xml:space="preserve">GRUPO</t>
  </si>
  <si>
    <t xml:space="preserve">PRONTUAÇÃO FINAL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</si>
</sst>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Calibri"/>
      <family val="0"/>
      <charset val="1"/>
    </font>
    <font>
      <sz val="20"/>
      <color rgb="FF000000"/>
      <name val="Calibri"/>
      <family val="0"/>
      <charset val="1"/>
    </font>
    <font>
      <b val="true"/>
      <sz val="14"/>
      <color rgb="FFFFFFFF"/>
      <name val="Calibri"/>
      <family val="0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0"/>
      <charset val="1"/>
    </font>
    <font>
      <sz val="18"/>
      <color rgb="FF000000"/>
      <name val="Calibri"/>
      <family val="0"/>
      <charset val="1"/>
    </font>
    <font>
      <sz val="22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767171"/>
        <bgColor rgb="FF666699"/>
      </patternFill>
    </fill>
    <fill>
      <patternFill patternType="solid">
        <fgColor rgb="FFAFABAB"/>
        <bgColor rgb="FF9999FF"/>
      </patternFill>
    </fill>
    <fill>
      <patternFill patternType="solid">
        <fgColor rgb="FFD0CECE"/>
        <bgColor rgb="FFCCCC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0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8" activeCellId="0" sqref="D48"/>
    </sheetView>
  </sheetViews>
  <sheetFormatPr defaultColWidth="14.4453125" defaultRowHeight="15" zeroHeight="false" outlineLevelRow="0" outlineLevelCol="0"/>
  <cols>
    <col collapsed="false" customWidth="true" hidden="false" outlineLevel="0" max="9" min="1" style="0" width="9.14"/>
    <col collapsed="false" customWidth="true" hidden="false" outlineLevel="0" max="10" min="10" style="0" width="12.42"/>
    <col collapsed="false" customWidth="true" hidden="false" outlineLevel="0" max="26" min="11" style="0" width="9.14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customFormat="false" ht="26.25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customFormat="false" ht="15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customFormat="false" ht="15" hidden="false" customHeight="false" outlineLevel="0" collapsed="false">
      <c r="A5" s="5" t="s">
        <v>3</v>
      </c>
      <c r="B5" s="5"/>
      <c r="C5" s="5"/>
      <c r="D5" s="5"/>
      <c r="E5" s="5"/>
      <c r="F5" s="5"/>
      <c r="G5" s="5"/>
      <c r="H5" s="6" t="s">
        <v>4</v>
      </c>
      <c r="I5" s="6" t="s">
        <v>5</v>
      </c>
      <c r="J5" s="7" t="s">
        <v>6</v>
      </c>
    </row>
    <row r="6" customFormat="false" ht="15" hidden="false" customHeight="false" outlineLevel="0" collapsed="false">
      <c r="A6" s="8" t="s">
        <v>7</v>
      </c>
      <c r="B6" s="8"/>
      <c r="C6" s="8"/>
      <c r="D6" s="8"/>
      <c r="E6" s="8"/>
      <c r="F6" s="8"/>
      <c r="G6" s="8"/>
      <c r="H6" s="9"/>
      <c r="I6" s="10" t="n">
        <v>1</v>
      </c>
      <c r="J6" s="11" t="n">
        <f aca="false">IF(((I6*H6)&gt;2),2,I6*H6)</f>
        <v>0</v>
      </c>
    </row>
    <row r="7" customFormat="false" ht="15" hidden="false" customHeight="false" outlineLevel="0" collapsed="false">
      <c r="A7" s="12" t="s">
        <v>8</v>
      </c>
      <c r="B7" s="12"/>
      <c r="C7" s="12"/>
      <c r="D7" s="12"/>
      <c r="E7" s="12"/>
      <c r="F7" s="12"/>
      <c r="G7" s="12"/>
      <c r="H7" s="13"/>
      <c r="I7" s="14" t="n">
        <v>0.5</v>
      </c>
      <c r="J7" s="11" t="n">
        <f aca="false">IF(((I7*H7)&gt;1),1,I7*H7)</f>
        <v>0</v>
      </c>
    </row>
    <row r="8" customFormat="false" ht="15" hidden="false" customHeight="false" outlineLevel="0" collapsed="false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</row>
    <row r="9" customFormat="false" ht="15" hidden="false" customHeight="false" outlineLevel="0" collapsed="false">
      <c r="A9" s="5" t="s">
        <v>3</v>
      </c>
      <c r="B9" s="5"/>
      <c r="C9" s="5"/>
      <c r="D9" s="5"/>
      <c r="E9" s="5"/>
      <c r="F9" s="5"/>
      <c r="G9" s="5"/>
      <c r="H9" s="6" t="s">
        <v>4</v>
      </c>
      <c r="I9" s="6" t="s">
        <v>5</v>
      </c>
      <c r="J9" s="7" t="s">
        <v>6</v>
      </c>
    </row>
    <row r="10" customFormat="false" ht="15" hidden="false" customHeight="false" outlineLevel="0" collapsed="false">
      <c r="A10" s="8" t="s">
        <v>10</v>
      </c>
      <c r="B10" s="8"/>
      <c r="C10" s="8"/>
      <c r="D10" s="8"/>
      <c r="E10" s="8"/>
      <c r="F10" s="8"/>
      <c r="G10" s="8"/>
      <c r="H10" s="15"/>
      <c r="I10" s="10" t="n">
        <v>10</v>
      </c>
      <c r="J10" s="11" t="n">
        <f aca="false">I10*H10</f>
        <v>0</v>
      </c>
    </row>
    <row r="11" customFormat="false" ht="15" hidden="false" customHeight="false" outlineLevel="0" collapsed="false">
      <c r="A11" s="16" t="s">
        <v>11</v>
      </c>
      <c r="B11" s="16"/>
      <c r="C11" s="16"/>
      <c r="D11" s="16"/>
      <c r="E11" s="16"/>
      <c r="F11" s="16"/>
      <c r="G11" s="16"/>
      <c r="H11" s="17"/>
      <c r="I11" s="18" t="n">
        <v>8.7</v>
      </c>
      <c r="J11" s="11" t="n">
        <f aca="false">I11*H11</f>
        <v>0</v>
      </c>
    </row>
    <row r="12" customFormat="false" ht="15" hidden="false" customHeight="false" outlineLevel="0" collapsed="false">
      <c r="A12" s="16" t="s">
        <v>12</v>
      </c>
      <c r="B12" s="16"/>
      <c r="C12" s="16"/>
      <c r="D12" s="16"/>
      <c r="E12" s="16"/>
      <c r="F12" s="16"/>
      <c r="G12" s="16"/>
      <c r="H12" s="19"/>
      <c r="I12" s="18" t="n">
        <v>7.5</v>
      </c>
      <c r="J12" s="11" t="n">
        <f aca="false">I12*H12</f>
        <v>0</v>
      </c>
    </row>
    <row r="13" customFormat="false" ht="15" hidden="false" customHeight="false" outlineLevel="0" collapsed="false">
      <c r="A13" s="16" t="s">
        <v>13</v>
      </c>
      <c r="B13" s="16"/>
      <c r="C13" s="16"/>
      <c r="D13" s="16"/>
      <c r="E13" s="16"/>
      <c r="F13" s="16"/>
      <c r="G13" s="16"/>
      <c r="H13" s="17"/>
      <c r="I13" s="18" t="n">
        <v>6.2</v>
      </c>
      <c r="J13" s="11" t="n">
        <f aca="false">I13*H13</f>
        <v>0</v>
      </c>
    </row>
    <row r="14" customFormat="false" ht="15" hidden="false" customHeight="false" outlineLevel="0" collapsed="false">
      <c r="A14" s="16" t="s">
        <v>14</v>
      </c>
      <c r="B14" s="16"/>
      <c r="C14" s="16"/>
      <c r="D14" s="16"/>
      <c r="E14" s="16"/>
      <c r="F14" s="16"/>
      <c r="G14" s="16"/>
      <c r="H14" s="17"/>
      <c r="I14" s="18" t="n">
        <v>5</v>
      </c>
      <c r="J14" s="11" t="n">
        <f aca="false">I14*H14</f>
        <v>0</v>
      </c>
    </row>
    <row r="15" customFormat="false" ht="15" hidden="false" customHeight="false" outlineLevel="0" collapsed="false">
      <c r="A15" s="16" t="s">
        <v>15</v>
      </c>
      <c r="B15" s="16"/>
      <c r="C15" s="16"/>
      <c r="D15" s="16"/>
      <c r="E15" s="16"/>
      <c r="F15" s="16"/>
      <c r="G15" s="16"/>
      <c r="H15" s="17"/>
      <c r="I15" s="18" t="n">
        <v>2</v>
      </c>
      <c r="J15" s="11" t="n">
        <f aca="false">I15*H15</f>
        <v>0</v>
      </c>
    </row>
    <row r="16" customFormat="false" ht="15" hidden="false" customHeight="false" outlineLevel="0" collapsed="false">
      <c r="A16" s="16" t="s">
        <v>16</v>
      </c>
      <c r="B16" s="16"/>
      <c r="C16" s="16"/>
      <c r="D16" s="16"/>
      <c r="E16" s="16"/>
      <c r="F16" s="16"/>
      <c r="G16" s="16"/>
      <c r="H16" s="17"/>
      <c r="I16" s="18" t="n">
        <v>1</v>
      </c>
      <c r="J16" s="11" t="n">
        <f aca="false">I16*H16</f>
        <v>0</v>
      </c>
      <c r="K16" s="20" t="n">
        <f aca="false">I16*H16</f>
        <v>0</v>
      </c>
    </row>
    <row r="17" customFormat="false" ht="15" hidden="false" customHeight="false" outlineLevel="0" collapsed="false">
      <c r="A17" s="16" t="s">
        <v>17</v>
      </c>
      <c r="B17" s="16"/>
      <c r="C17" s="16"/>
      <c r="D17" s="16"/>
      <c r="E17" s="16"/>
      <c r="F17" s="16"/>
      <c r="G17" s="16"/>
      <c r="H17" s="17"/>
      <c r="I17" s="18" t="n">
        <v>0.5</v>
      </c>
      <c r="J17" s="11" t="n">
        <f aca="false">I17*H17</f>
        <v>0</v>
      </c>
      <c r="K17" s="20" t="n">
        <f aca="false">I17*H17</f>
        <v>0</v>
      </c>
    </row>
    <row r="18" customFormat="false" ht="15" hidden="false" customHeight="false" outlineLevel="0" collapsed="false">
      <c r="A18" s="16" t="s">
        <v>18</v>
      </c>
      <c r="B18" s="16"/>
      <c r="C18" s="16"/>
      <c r="D18" s="16"/>
      <c r="E18" s="16"/>
      <c r="F18" s="16"/>
      <c r="G18" s="16"/>
      <c r="H18" s="17"/>
      <c r="I18" s="18" t="n">
        <v>10</v>
      </c>
      <c r="J18" s="11" t="n">
        <f aca="false">I18*H18</f>
        <v>0</v>
      </c>
    </row>
    <row r="19" customFormat="false" ht="15" hidden="false" customHeight="false" outlineLevel="0" collapsed="false">
      <c r="A19" s="16" t="s">
        <v>19</v>
      </c>
      <c r="B19" s="16"/>
      <c r="C19" s="16"/>
      <c r="D19" s="16"/>
      <c r="E19" s="16"/>
      <c r="F19" s="16"/>
      <c r="G19" s="16"/>
      <c r="H19" s="17"/>
      <c r="I19" s="18" t="n">
        <v>8.7</v>
      </c>
      <c r="J19" s="11" t="n">
        <f aca="false">I19*H19</f>
        <v>0</v>
      </c>
    </row>
    <row r="20" customFormat="false" ht="15" hidden="false" customHeight="false" outlineLevel="0" collapsed="false">
      <c r="A20" s="16" t="s">
        <v>20</v>
      </c>
      <c r="B20" s="16"/>
      <c r="C20" s="16"/>
      <c r="D20" s="16"/>
      <c r="E20" s="16"/>
      <c r="F20" s="16"/>
      <c r="G20" s="16"/>
      <c r="H20" s="17"/>
      <c r="I20" s="18" t="n">
        <v>7.5</v>
      </c>
      <c r="J20" s="11" t="n">
        <f aca="false">I20*H20</f>
        <v>0</v>
      </c>
    </row>
    <row r="21" customFormat="false" ht="15" hidden="false" customHeight="false" outlineLevel="0" collapsed="false">
      <c r="A21" s="16" t="s">
        <v>21</v>
      </c>
      <c r="B21" s="16"/>
      <c r="C21" s="16"/>
      <c r="D21" s="16"/>
      <c r="E21" s="16"/>
      <c r="F21" s="16"/>
      <c r="G21" s="16"/>
      <c r="H21" s="19"/>
      <c r="I21" s="18" t="n">
        <v>6.2</v>
      </c>
      <c r="J21" s="11" t="n">
        <f aca="false">I21*H21</f>
        <v>0</v>
      </c>
    </row>
    <row r="22" customFormat="false" ht="15" hidden="false" customHeight="false" outlineLevel="0" collapsed="false">
      <c r="A22" s="16" t="s">
        <v>22</v>
      </c>
      <c r="B22" s="16"/>
      <c r="C22" s="16"/>
      <c r="D22" s="16"/>
      <c r="E22" s="16"/>
      <c r="F22" s="16"/>
      <c r="G22" s="16"/>
      <c r="H22" s="17"/>
      <c r="I22" s="18" t="n">
        <v>5</v>
      </c>
      <c r="J22" s="11" t="n">
        <f aca="false">I22*H22</f>
        <v>0</v>
      </c>
    </row>
    <row r="23" customFormat="false" ht="15" hidden="false" customHeight="false" outlineLevel="0" collapsed="false">
      <c r="A23" s="16" t="s">
        <v>23</v>
      </c>
      <c r="B23" s="16"/>
      <c r="C23" s="16"/>
      <c r="D23" s="16"/>
      <c r="E23" s="16"/>
      <c r="F23" s="16"/>
      <c r="G23" s="16"/>
      <c r="H23" s="17"/>
      <c r="I23" s="18" t="n">
        <v>2</v>
      </c>
      <c r="J23" s="11" t="n">
        <f aca="false">I23*H23</f>
        <v>0</v>
      </c>
    </row>
    <row r="24" customFormat="false" ht="15.75" hidden="false" customHeight="true" outlineLevel="0" collapsed="false">
      <c r="A24" s="16" t="s">
        <v>24</v>
      </c>
      <c r="B24" s="16"/>
      <c r="C24" s="16"/>
      <c r="D24" s="16"/>
      <c r="E24" s="16"/>
      <c r="F24" s="16"/>
      <c r="G24" s="16"/>
      <c r="H24" s="17"/>
      <c r="I24" s="18" t="n">
        <v>1</v>
      </c>
      <c r="J24" s="11" t="n">
        <f aca="false">I24*H24</f>
        <v>0</v>
      </c>
      <c r="K24" s="20" t="n">
        <f aca="false">I24*H24</f>
        <v>0</v>
      </c>
    </row>
    <row r="25" customFormat="false" ht="15.75" hidden="false" customHeight="true" outlineLevel="0" collapsed="false">
      <c r="A25" s="16" t="s">
        <v>25</v>
      </c>
      <c r="B25" s="16"/>
      <c r="C25" s="16"/>
      <c r="D25" s="16"/>
      <c r="E25" s="16"/>
      <c r="F25" s="16"/>
      <c r="G25" s="16"/>
      <c r="H25" s="17"/>
      <c r="I25" s="18" t="n">
        <v>0.5</v>
      </c>
      <c r="J25" s="11" t="n">
        <f aca="false">I25*H25</f>
        <v>0</v>
      </c>
      <c r="K25" s="20" t="n">
        <f aca="false">I25*H25</f>
        <v>0</v>
      </c>
    </row>
    <row r="26" customFormat="false" ht="15.75" hidden="false" customHeight="true" outlineLevel="0" collapsed="false">
      <c r="A26" s="4" t="s">
        <v>26</v>
      </c>
      <c r="B26" s="4"/>
      <c r="C26" s="4"/>
      <c r="D26" s="4"/>
      <c r="E26" s="4"/>
      <c r="F26" s="4"/>
      <c r="G26" s="4"/>
      <c r="H26" s="4"/>
      <c r="I26" s="4"/>
      <c r="J26" s="4"/>
    </row>
    <row r="27" customFormat="false" ht="15.75" hidden="false" customHeight="true" outlineLevel="0" collapsed="false">
      <c r="A27" s="5" t="s">
        <v>3</v>
      </c>
      <c r="B27" s="5"/>
      <c r="C27" s="5"/>
      <c r="D27" s="5"/>
      <c r="E27" s="5"/>
      <c r="F27" s="5"/>
      <c r="G27" s="5"/>
      <c r="H27" s="6" t="s">
        <v>4</v>
      </c>
      <c r="I27" s="6" t="s">
        <v>5</v>
      </c>
      <c r="J27" s="7" t="s">
        <v>6</v>
      </c>
    </row>
    <row r="28" customFormat="false" ht="15.75" hidden="false" customHeight="true" outlineLevel="0" collapsed="false">
      <c r="A28" s="8" t="s">
        <v>27</v>
      </c>
      <c r="B28" s="8"/>
      <c r="C28" s="8"/>
      <c r="D28" s="8"/>
      <c r="E28" s="8"/>
      <c r="F28" s="8"/>
      <c r="G28" s="8"/>
      <c r="H28" s="15"/>
      <c r="I28" s="10" t="n">
        <v>2</v>
      </c>
      <c r="J28" s="11" t="n">
        <f aca="false">IF((I28*H28)&gt;4,4,I28*H28)</f>
        <v>0</v>
      </c>
    </row>
    <row r="29" customFormat="false" ht="15.75" hidden="false" customHeight="true" outlineLevel="0" collapsed="false">
      <c r="A29" s="16" t="s">
        <v>28</v>
      </c>
      <c r="B29" s="16"/>
      <c r="C29" s="16"/>
      <c r="D29" s="16"/>
      <c r="E29" s="16"/>
      <c r="F29" s="16"/>
      <c r="G29" s="16"/>
      <c r="H29" s="17"/>
      <c r="I29" s="18" t="n">
        <v>1</v>
      </c>
      <c r="J29" s="11" t="n">
        <f aca="false">IF((I29*H29)&gt;2,2,I29*H29)</f>
        <v>0</v>
      </c>
    </row>
    <row r="30" customFormat="false" ht="15.75" hidden="false" customHeight="true" outlineLevel="0" collapsed="false">
      <c r="A30" s="12" t="s">
        <v>29</v>
      </c>
      <c r="B30" s="12"/>
      <c r="C30" s="12"/>
      <c r="D30" s="12"/>
      <c r="E30" s="12"/>
      <c r="F30" s="12"/>
      <c r="G30" s="12"/>
      <c r="H30" s="21"/>
      <c r="I30" s="14" t="n">
        <v>2</v>
      </c>
      <c r="J30" s="11" t="n">
        <f aca="false">IF((I30*H30)&gt;4,4,I30*H30)</f>
        <v>0</v>
      </c>
    </row>
    <row r="31" customFormat="false" ht="15.75" hidden="false" customHeight="true" outlineLevel="0" collapsed="false">
      <c r="A31" s="4" t="s">
        <v>30</v>
      </c>
      <c r="B31" s="4"/>
      <c r="C31" s="4"/>
      <c r="D31" s="4"/>
      <c r="E31" s="4"/>
      <c r="F31" s="4"/>
      <c r="G31" s="4"/>
      <c r="H31" s="4"/>
      <c r="I31" s="4"/>
      <c r="J31" s="4"/>
    </row>
    <row r="32" customFormat="false" ht="15.75" hidden="false" customHeight="true" outlineLevel="0" collapsed="false">
      <c r="A32" s="5" t="s">
        <v>3</v>
      </c>
      <c r="B32" s="5"/>
      <c r="C32" s="5"/>
      <c r="D32" s="5"/>
      <c r="E32" s="5"/>
      <c r="F32" s="5"/>
      <c r="G32" s="5"/>
      <c r="H32" s="6" t="s">
        <v>4</v>
      </c>
      <c r="I32" s="6" t="s">
        <v>5</v>
      </c>
      <c r="J32" s="7" t="s">
        <v>6</v>
      </c>
    </row>
    <row r="33" customFormat="false" ht="15.75" hidden="false" customHeight="true" outlineLevel="0" collapsed="false">
      <c r="A33" s="8" t="s">
        <v>31</v>
      </c>
      <c r="B33" s="8"/>
      <c r="C33" s="8"/>
      <c r="D33" s="8"/>
      <c r="E33" s="8"/>
      <c r="F33" s="8"/>
      <c r="G33" s="8"/>
      <c r="H33" s="15"/>
      <c r="I33" s="10" t="n">
        <v>0.2</v>
      </c>
      <c r="J33" s="11" t="n">
        <f aca="false">IF((I33*H33)&gt;1,1,I33*H33)</f>
        <v>0</v>
      </c>
    </row>
    <row r="34" customFormat="false" ht="15.75" hidden="false" customHeight="true" outlineLevel="0" collapsed="false">
      <c r="A34" s="16" t="s">
        <v>32</v>
      </c>
      <c r="B34" s="16"/>
      <c r="C34" s="16"/>
      <c r="D34" s="16"/>
      <c r="E34" s="16"/>
      <c r="F34" s="16"/>
      <c r="G34" s="16"/>
      <c r="H34" s="17"/>
      <c r="I34" s="18" t="n">
        <v>0.5</v>
      </c>
      <c r="J34" s="11" t="n">
        <f aca="false">IF((I34*H34)&gt;1,1,I34*H34)</f>
        <v>0</v>
      </c>
    </row>
    <row r="35" customFormat="false" ht="33.75" hidden="false" customHeight="true" outlineLevel="0" collapsed="false">
      <c r="A35" s="22" t="s">
        <v>33</v>
      </c>
      <c r="B35" s="22"/>
      <c r="C35" s="22"/>
      <c r="D35" s="22"/>
      <c r="E35" s="22"/>
      <c r="F35" s="22"/>
      <c r="G35" s="22"/>
      <c r="H35" s="17"/>
      <c r="I35" s="23" t="n">
        <v>0.5</v>
      </c>
      <c r="J35" s="24" t="n">
        <f aca="false">IF((I35*H35)&gt;2,2,I35*H35)</f>
        <v>0</v>
      </c>
    </row>
    <row r="36" customFormat="false" ht="33.75" hidden="false" customHeight="true" outlineLevel="0" collapsed="false">
      <c r="A36" s="25" t="s">
        <v>34</v>
      </c>
      <c r="B36" s="25"/>
      <c r="C36" s="25"/>
      <c r="D36" s="25"/>
      <c r="E36" s="25"/>
      <c r="F36" s="25"/>
      <c r="G36" s="25"/>
      <c r="H36" s="17"/>
      <c r="I36" s="23" t="n">
        <v>0.3</v>
      </c>
      <c r="J36" s="24" t="n">
        <f aca="false">IF((I36*H36)&gt;1.5,1.5,I36*H36)</f>
        <v>0</v>
      </c>
    </row>
    <row r="37" customFormat="false" ht="15.75" hidden="false" customHeight="true" outlineLevel="0" collapsed="false">
      <c r="A37" s="26" t="s">
        <v>35</v>
      </c>
      <c r="B37" s="26"/>
      <c r="C37" s="26"/>
      <c r="D37" s="26"/>
      <c r="E37" s="26"/>
      <c r="F37" s="26"/>
      <c r="G37" s="26"/>
      <c r="H37" s="17"/>
      <c r="I37" s="18" t="n">
        <v>0.2</v>
      </c>
      <c r="J37" s="11" t="n">
        <f aca="false">IF((I37*H37)&gt;1,1,I37*H37)</f>
        <v>0</v>
      </c>
    </row>
    <row r="38" customFormat="false" ht="15.75" hidden="false" customHeight="true" outlineLevel="0" collapsed="false">
      <c r="A38" s="26" t="s">
        <v>36</v>
      </c>
      <c r="B38" s="26"/>
      <c r="C38" s="26"/>
      <c r="D38" s="26"/>
      <c r="E38" s="26"/>
      <c r="F38" s="26"/>
      <c r="G38" s="26"/>
      <c r="H38" s="17"/>
      <c r="I38" s="18" t="n">
        <v>0.1</v>
      </c>
      <c r="J38" s="11" t="n">
        <f aca="false">IF((I38*H38)&gt;1,1,I38*H38)</f>
        <v>0</v>
      </c>
    </row>
    <row r="39" customFormat="false" ht="15.75" hidden="false" customHeight="true" outlineLevel="0" collapsed="false">
      <c r="A39" s="26" t="s">
        <v>37</v>
      </c>
      <c r="B39" s="26"/>
      <c r="C39" s="26"/>
      <c r="D39" s="26"/>
      <c r="E39" s="26"/>
      <c r="F39" s="26"/>
      <c r="G39" s="26"/>
      <c r="H39" s="17"/>
      <c r="I39" s="18" t="n">
        <v>0.2</v>
      </c>
      <c r="J39" s="11" t="n">
        <f aca="false">IF((I39*H39)&gt;1,1,I39*H39)</f>
        <v>0</v>
      </c>
    </row>
    <row r="40" customFormat="false" ht="15.75" hidden="false" customHeight="true" outlineLevel="0" collapsed="false">
      <c r="A40" s="27" t="s">
        <v>38</v>
      </c>
      <c r="B40" s="27"/>
      <c r="C40" s="27"/>
      <c r="D40" s="27"/>
      <c r="E40" s="27"/>
      <c r="F40" s="27"/>
      <c r="G40" s="27"/>
      <c r="H40" s="21"/>
      <c r="I40" s="14" t="n">
        <v>0.1</v>
      </c>
      <c r="J40" s="11" t="n">
        <f aca="false">IF((I40*H40)&gt;1,1,I40*H40)</f>
        <v>0</v>
      </c>
    </row>
    <row r="41" customFormat="false" ht="15.75" hidden="false" customHeight="true" outlineLevel="0" collapsed="false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</row>
    <row r="42" customFormat="false" ht="15.75" hidden="false" customHeight="true" outlineLevel="0" collapsed="false">
      <c r="A42" s="5" t="s">
        <v>3</v>
      </c>
      <c r="B42" s="5"/>
      <c r="C42" s="5"/>
      <c r="D42" s="5"/>
      <c r="E42" s="5"/>
      <c r="F42" s="5"/>
      <c r="G42" s="5"/>
      <c r="H42" s="6" t="s">
        <v>4</v>
      </c>
      <c r="I42" s="6" t="s">
        <v>5</v>
      </c>
      <c r="J42" s="7" t="s">
        <v>6</v>
      </c>
    </row>
    <row r="43" customFormat="false" ht="15.75" hidden="false" customHeight="true" outlineLevel="0" collapsed="false">
      <c r="A43" s="28" t="s">
        <v>40</v>
      </c>
      <c r="B43" s="28"/>
      <c r="C43" s="28"/>
      <c r="D43" s="28"/>
      <c r="E43" s="28"/>
      <c r="F43" s="28"/>
      <c r="G43" s="28"/>
      <c r="H43" s="15"/>
      <c r="I43" s="10" t="n">
        <v>1.5</v>
      </c>
      <c r="J43" s="11" t="n">
        <f aca="false">IF((I43*H43)&gt;3,3,I43*H43)</f>
        <v>0</v>
      </c>
    </row>
    <row r="44" customFormat="false" ht="15.75" hidden="false" customHeight="true" outlineLevel="0" collapsed="false">
      <c r="A44" s="29" t="s">
        <v>41</v>
      </c>
      <c r="B44" s="29"/>
      <c r="C44" s="29"/>
      <c r="D44" s="29"/>
      <c r="E44" s="29"/>
      <c r="F44" s="29"/>
      <c r="G44" s="29"/>
      <c r="H44" s="30"/>
      <c r="I44" s="31" t="n">
        <v>0.5</v>
      </c>
      <c r="J44" s="11" t="n">
        <f aca="false">IF((I44*H44)&gt;1,1,I44*H44)</f>
        <v>0</v>
      </c>
    </row>
    <row r="45" customFormat="false" ht="15.75" hidden="false" customHeight="true" outlineLevel="0" collapsed="false">
      <c r="A45" s="32" t="s">
        <v>6</v>
      </c>
      <c r="B45" s="32"/>
      <c r="C45" s="32"/>
      <c r="D45" s="32"/>
      <c r="E45" s="32"/>
      <c r="F45" s="32"/>
      <c r="G45" s="32"/>
      <c r="H45" s="32"/>
      <c r="I45" s="32"/>
      <c r="J45" s="32"/>
    </row>
    <row r="46" customFormat="false" ht="15.75" hidden="false" customHeight="true" outlineLevel="0" collapsed="false">
      <c r="D46" s="33" t="s">
        <v>42</v>
      </c>
      <c r="E46" s="33"/>
      <c r="F46" s="33"/>
      <c r="G46" s="33"/>
      <c r="H46" s="33"/>
      <c r="I46" s="33"/>
      <c r="J46" s="33" t="s">
        <v>6</v>
      </c>
    </row>
    <row r="47" customFormat="false" ht="15.75" hidden="false" customHeight="true" outlineLevel="0" collapsed="false">
      <c r="D47" s="34" t="s">
        <v>2</v>
      </c>
      <c r="E47" s="34"/>
      <c r="F47" s="34"/>
      <c r="G47" s="34"/>
      <c r="H47" s="34"/>
      <c r="I47" s="34"/>
      <c r="J47" s="18" t="n">
        <f aca="false">SUM(J6:J7)</f>
        <v>0</v>
      </c>
    </row>
    <row r="48" customFormat="false" ht="15.75" hidden="false" customHeight="true" outlineLevel="0" collapsed="false">
      <c r="D48" s="34" t="s">
        <v>9</v>
      </c>
      <c r="E48" s="34"/>
      <c r="F48" s="34"/>
      <c r="G48" s="34"/>
      <c r="H48" s="34"/>
      <c r="I48" s="34"/>
      <c r="J48" s="18" t="n">
        <f aca="false">SUM(J10:J25)</f>
        <v>0</v>
      </c>
    </row>
    <row r="49" customFormat="false" ht="15.75" hidden="false" customHeight="true" outlineLevel="0" collapsed="false">
      <c r="D49" s="34" t="s">
        <v>26</v>
      </c>
      <c r="E49" s="34"/>
      <c r="F49" s="34"/>
      <c r="G49" s="34"/>
      <c r="H49" s="34"/>
      <c r="I49" s="34"/>
      <c r="J49" s="18" t="n">
        <f aca="false">SUM(J28:J30)</f>
        <v>0</v>
      </c>
    </row>
    <row r="50" customFormat="false" ht="15.75" hidden="false" customHeight="true" outlineLevel="0" collapsed="false">
      <c r="D50" s="34" t="s">
        <v>30</v>
      </c>
      <c r="E50" s="34"/>
      <c r="F50" s="34"/>
      <c r="G50" s="34"/>
      <c r="H50" s="34"/>
      <c r="I50" s="34"/>
      <c r="J50" s="18" t="n">
        <f aca="false">SUM(J33:J40)</f>
        <v>0</v>
      </c>
    </row>
    <row r="51" customFormat="false" ht="15.75" hidden="false" customHeight="true" outlineLevel="0" collapsed="false">
      <c r="D51" s="35" t="s">
        <v>39</v>
      </c>
      <c r="E51" s="35"/>
      <c r="F51" s="35"/>
      <c r="G51" s="35"/>
      <c r="H51" s="35"/>
      <c r="I51" s="35"/>
      <c r="J51" s="14" t="n">
        <f aca="false">SUM(J43:J44)</f>
        <v>0</v>
      </c>
    </row>
    <row r="52" customFormat="false" ht="15.75" hidden="false" customHeight="true" outlineLevel="0" collapsed="false">
      <c r="D52" s="36" t="s">
        <v>43</v>
      </c>
      <c r="E52" s="36"/>
      <c r="F52" s="36"/>
      <c r="G52" s="36"/>
      <c r="H52" s="36"/>
      <c r="I52" s="36"/>
      <c r="J52" s="37" t="n">
        <f aca="false">SUM(J47:J51)</f>
        <v>0</v>
      </c>
    </row>
    <row r="53" customFormat="false" ht="15.75" hidden="false" customHeight="true" outlineLevel="0" collapsed="false">
      <c r="A53" s="38"/>
      <c r="B53" s="38"/>
      <c r="C53" s="38"/>
      <c r="D53" s="38"/>
      <c r="E53" s="38"/>
      <c r="F53" s="38"/>
      <c r="G53" s="38"/>
      <c r="I53" s="39"/>
    </row>
    <row r="54" customFormat="false" ht="15.75" hidden="false" customHeight="true" outlineLevel="0" collapsed="false">
      <c r="A54" s="38"/>
      <c r="B54" s="38"/>
      <c r="C54" s="38"/>
      <c r="D54" s="38"/>
      <c r="E54" s="38"/>
      <c r="F54" s="38"/>
      <c r="G54" s="38"/>
      <c r="I54" s="39"/>
    </row>
    <row r="55" customFormat="false" ht="15.75" hidden="false" customHeight="true" outlineLevel="0" collapsed="false">
      <c r="A55" s="38"/>
      <c r="B55" s="38"/>
      <c r="C55" s="38"/>
      <c r="D55" s="38"/>
      <c r="E55" s="38"/>
      <c r="F55" s="38"/>
      <c r="G55" s="38"/>
      <c r="I55" s="39"/>
    </row>
    <row r="56" customFormat="false" ht="15.75" hidden="false" customHeight="true" outlineLevel="0" collapsed="false">
      <c r="A56" s="38"/>
      <c r="B56" s="38"/>
      <c r="C56" s="38"/>
      <c r="D56" s="38"/>
      <c r="E56" s="38"/>
      <c r="F56" s="38"/>
      <c r="G56" s="38"/>
      <c r="I56" s="39"/>
    </row>
    <row r="57" customFormat="false" ht="15.75" hidden="false" customHeight="true" outlineLevel="0" collapsed="false">
      <c r="I57" s="39"/>
    </row>
    <row r="58" customFormat="false" ht="15.75" hidden="false" customHeight="true" outlineLevel="0" collapsed="false">
      <c r="I58" s="39"/>
    </row>
    <row r="59" customFormat="false" ht="15.75" hidden="false" customHeight="true" outlineLevel="0" collapsed="false">
      <c r="I59" s="39"/>
    </row>
    <row r="60" customFormat="false" ht="15.75" hidden="false" customHeight="true" outlineLevel="0" collapsed="false">
      <c r="I60" s="39"/>
    </row>
    <row r="61" customFormat="false" ht="15.75" hidden="false" customHeight="true" outlineLevel="0" collapsed="false">
      <c r="I61" s="39"/>
    </row>
    <row r="62" customFormat="false" ht="15.75" hidden="false" customHeight="true" outlineLevel="0" collapsed="false">
      <c r="I62" s="39"/>
    </row>
    <row r="63" customFormat="false" ht="15.75" hidden="false" customHeight="true" outlineLevel="0" collapsed="false">
      <c r="I63" s="39"/>
    </row>
    <row r="64" customFormat="false" ht="15.75" hidden="false" customHeight="true" outlineLevel="0" collapsed="false">
      <c r="I64" s="39"/>
    </row>
    <row r="65" customFormat="false" ht="15.75" hidden="false" customHeight="true" outlineLevel="0" collapsed="false">
      <c r="I65" s="39"/>
    </row>
    <row r="66" customFormat="false" ht="15.75" hidden="false" customHeight="true" outlineLevel="0" collapsed="false">
      <c r="I66" s="39"/>
    </row>
    <row r="67" customFormat="false" ht="15.75" hidden="false" customHeight="true" outlineLevel="0" collapsed="false">
      <c r="I67" s="39"/>
    </row>
    <row r="68" customFormat="false" ht="15.75" hidden="false" customHeight="true" outlineLevel="0" collapsed="false">
      <c r="I68" s="39"/>
    </row>
    <row r="69" customFormat="false" ht="15.75" hidden="false" customHeight="true" outlineLevel="0" collapsed="false">
      <c r="I69" s="39"/>
    </row>
    <row r="70" customFormat="false" ht="15.75" hidden="false" customHeight="true" outlineLevel="0" collapsed="false">
      <c r="I70" s="39"/>
    </row>
    <row r="71" customFormat="false" ht="15.75" hidden="false" customHeight="true" outlineLevel="0" collapsed="false">
      <c r="I71" s="39"/>
    </row>
    <row r="72" customFormat="false" ht="15.75" hidden="false" customHeight="true" outlineLevel="0" collapsed="false">
      <c r="I72" s="39"/>
    </row>
    <row r="73" customFormat="false" ht="15.75" hidden="false" customHeight="true" outlineLevel="0" collapsed="false">
      <c r="I73" s="39"/>
    </row>
    <row r="74" customFormat="false" ht="15.75" hidden="false" customHeight="true" outlineLevel="0" collapsed="false">
      <c r="I74" s="39"/>
    </row>
    <row r="75" customFormat="false" ht="15.75" hidden="false" customHeight="true" outlineLevel="0" collapsed="false">
      <c r="I75" s="39"/>
    </row>
    <row r="76" customFormat="false" ht="15.75" hidden="false" customHeight="true" outlineLevel="0" collapsed="false">
      <c r="I76" s="39"/>
    </row>
    <row r="77" customFormat="false" ht="15.75" hidden="false" customHeight="true" outlineLevel="0" collapsed="false">
      <c r="I77" s="39"/>
    </row>
    <row r="78" customFormat="false" ht="15.75" hidden="false" customHeight="true" outlineLevel="0" collapsed="false">
      <c r="I78" s="39"/>
    </row>
    <row r="79" customFormat="false" ht="15.75" hidden="false" customHeight="true" outlineLevel="0" collapsed="false">
      <c r="I79" s="39"/>
    </row>
    <row r="80" customFormat="false" ht="15.75" hidden="false" customHeight="true" outlineLevel="0" collapsed="false">
      <c r="I80" s="39"/>
    </row>
    <row r="81" customFormat="false" ht="15.75" hidden="false" customHeight="true" outlineLevel="0" collapsed="false">
      <c r="I81" s="39"/>
    </row>
    <row r="82" customFormat="false" ht="15.75" hidden="false" customHeight="true" outlineLevel="0" collapsed="false">
      <c r="I82" s="39"/>
    </row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</sheetData>
  <sheetProtection algorithmName="SHA-512" hashValue="9WhAHg7hmqovalNNL0F/NSH1bPAnfIj8CjFRpmkM/szsSCvTTHmS9cNnhjbgKahGlrkW9/Ie5oebdA6MGeLN8A==" saltValue="HTZX82K1K/nfxVZdtGcY8g==" spinCount="100000" sheet="true" objects="true" scenarios="true"/>
  <protectedRanges>
    <protectedRange name="Intervalo1" sqref="H6 H7 H10 H11 H13 H21 H12 H14 H15 H16 H17 H18 H19 H20 H22 H23 H24 H25 H28 H30 H29 H33 H34 H35 H36 H37 H38 H39 H40 H43 H44"/>
  </protectedRanges>
  <mergeCells count="55">
    <mergeCell ref="A1:J2"/>
    <mergeCell ref="A3:J3"/>
    <mergeCell ref="A4:J4"/>
    <mergeCell ref="A5:G5"/>
    <mergeCell ref="A6:G6"/>
    <mergeCell ref="A7:G7"/>
    <mergeCell ref="A8:J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J26"/>
    <mergeCell ref="A27:G27"/>
    <mergeCell ref="A28:G28"/>
    <mergeCell ref="A29:G29"/>
    <mergeCell ref="A30:G30"/>
    <mergeCell ref="A31:J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J41"/>
    <mergeCell ref="A42:G42"/>
    <mergeCell ref="A43:G43"/>
    <mergeCell ref="A44:G44"/>
    <mergeCell ref="A45:J45"/>
    <mergeCell ref="D46:I46"/>
    <mergeCell ref="D47:I47"/>
    <mergeCell ref="D48:I48"/>
    <mergeCell ref="D49:I49"/>
    <mergeCell ref="D50:I50"/>
    <mergeCell ref="D51:I51"/>
    <mergeCell ref="D52:I52"/>
    <mergeCell ref="A53:G53"/>
    <mergeCell ref="A54:G54"/>
    <mergeCell ref="A55:G55"/>
    <mergeCell ref="A56:G5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2023-04-12T21:36:10Z</dcterms:created>
  <dc:creator/>
  <dc:description/>
  <dc:language>pt-BR</dc:language>
  <cp:lastModifiedBy>Sebastião Emídio Alves Filho</cp:lastModifiedBy>
  <dcterms:modified xsi:type="dcterms:W3CDTF">2023-04-12T21:39:55Z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